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me depot" sheetId="1" r:id="rId1"/>
    <sheet name="Amazon" sheetId="2" r:id="rId2"/>
    <sheet name="Best Buy" sheetId="3" r:id="rId3"/>
  </sheets>
  <calcPr calcId="144525"/>
</workbook>
</file>

<file path=xl/calcChain.xml><?xml version="1.0" encoding="utf-8"?>
<calcChain xmlns="http://schemas.openxmlformats.org/spreadsheetml/2006/main">
  <c r="C30" i="3" l="1"/>
  <c r="B30" i="3"/>
  <c r="C27" i="3"/>
  <c r="B27" i="3"/>
  <c r="D27" i="3" s="1"/>
  <c r="E27" i="3" s="1"/>
  <c r="C20" i="3"/>
  <c r="B20" i="3"/>
  <c r="D30" i="3"/>
  <c r="E30" i="3" s="1"/>
  <c r="E29" i="3"/>
  <c r="D29" i="3"/>
  <c r="D28" i="3"/>
  <c r="E28" i="3" s="1"/>
  <c r="D26" i="3"/>
  <c r="E26" i="3" s="1"/>
  <c r="E25" i="3"/>
  <c r="D24" i="3"/>
  <c r="E24" i="3" s="1"/>
  <c r="D23" i="3"/>
  <c r="E23" i="3" s="1"/>
  <c r="D22" i="3"/>
  <c r="E22" i="3" s="1"/>
  <c r="E21" i="3"/>
  <c r="D20" i="3"/>
  <c r="E20" i="3" s="1"/>
  <c r="D19" i="3"/>
  <c r="E19" i="3" s="1"/>
  <c r="E18" i="3"/>
  <c r="D18" i="3"/>
  <c r="C30" i="2"/>
  <c r="B30" i="2"/>
  <c r="D30" i="2" s="1"/>
  <c r="E30" i="2" s="1"/>
  <c r="C20" i="2"/>
  <c r="B20" i="2"/>
  <c r="D29" i="2"/>
  <c r="E29" i="2" s="1"/>
  <c r="D28" i="2"/>
  <c r="E28" i="2" s="1"/>
  <c r="D27" i="2"/>
  <c r="E27" i="2" s="1"/>
  <c r="D26" i="2"/>
  <c r="E26" i="2" s="1"/>
  <c r="E25" i="2"/>
  <c r="D24" i="2"/>
  <c r="E24" i="2" s="1"/>
  <c r="D23" i="2"/>
  <c r="E23" i="2" s="1"/>
  <c r="D22" i="2"/>
  <c r="E22" i="2" s="1"/>
  <c r="E21" i="2"/>
  <c r="D20" i="2"/>
  <c r="E20" i="2" s="1"/>
  <c r="D19" i="2"/>
  <c r="E19" i="2" s="1"/>
  <c r="D18" i="2"/>
  <c r="E18" i="2" s="1"/>
  <c r="E18" i="1"/>
  <c r="E19" i="1"/>
  <c r="E20" i="1"/>
  <c r="E21" i="1"/>
  <c r="E22" i="1"/>
  <c r="E23" i="1"/>
  <c r="E24" i="1"/>
  <c r="E25" i="1"/>
  <c r="E26" i="1"/>
  <c r="E27" i="1"/>
  <c r="E28" i="1"/>
  <c r="E29" i="1"/>
  <c r="D18" i="1"/>
  <c r="D19" i="1"/>
  <c r="D21" i="1"/>
  <c r="D22" i="1"/>
  <c r="D23" i="1"/>
  <c r="D25" i="1"/>
  <c r="D26" i="1"/>
  <c r="D27" i="1"/>
  <c r="E17" i="1"/>
  <c r="D17" i="1"/>
  <c r="B29" i="1"/>
  <c r="C26" i="1"/>
  <c r="C19" i="1"/>
  <c r="B19" i="1"/>
  <c r="F14" i="2"/>
  <c r="E14" i="2"/>
  <c r="D14" i="2"/>
  <c r="C14" i="2"/>
  <c r="B14" i="2"/>
  <c r="F4" i="2"/>
  <c r="E4" i="2"/>
  <c r="D4" i="2"/>
  <c r="C4" i="2"/>
  <c r="B4" i="2"/>
  <c r="B11" i="3"/>
  <c r="F14" i="3"/>
  <c r="E14" i="3"/>
  <c r="B14" i="3"/>
  <c r="D14" i="3"/>
  <c r="F11" i="3"/>
  <c r="E11" i="3"/>
  <c r="D11" i="3"/>
  <c r="C11" i="3"/>
  <c r="F4" i="3"/>
  <c r="E4" i="3"/>
  <c r="D4" i="3"/>
  <c r="C4" i="3"/>
  <c r="B4" i="3"/>
  <c r="C14" i="1"/>
  <c r="D14" i="1"/>
  <c r="E14" i="1"/>
  <c r="F14" i="1"/>
  <c r="B14" i="1"/>
  <c r="D13" i="1"/>
  <c r="C13" i="1" s="1"/>
  <c r="D11" i="1"/>
  <c r="E11" i="1"/>
  <c r="F11" i="1"/>
  <c r="C11" i="1"/>
  <c r="C4" i="1"/>
  <c r="D4" i="1"/>
  <c r="E4" i="1"/>
  <c r="F4" i="1"/>
  <c r="B4" i="1"/>
  <c r="C14" i="3" l="1"/>
  <c r="C29" i="1"/>
  <c r="D29" i="1" s="1"/>
  <c r="D28" i="1"/>
</calcChain>
</file>

<file path=xl/sharedStrings.xml><?xml version="1.0" encoding="utf-8"?>
<sst xmlns="http://schemas.openxmlformats.org/spreadsheetml/2006/main" count="84" uniqueCount="14">
  <si>
    <t>Total Revenue</t>
  </si>
  <si>
    <t>Cost of Revenue</t>
  </si>
  <si>
    <t>Gross profit</t>
  </si>
  <si>
    <t>Operating expenses</t>
  </si>
  <si>
    <t>Operating income or loss</t>
  </si>
  <si>
    <t>Total expenses</t>
  </si>
  <si>
    <t>EBIT</t>
  </si>
  <si>
    <t>Net income</t>
  </si>
  <si>
    <t>Selling and General Administrative costs</t>
  </si>
  <si>
    <t>Total operating expense</t>
  </si>
  <si>
    <t>Income from continuing operations</t>
  </si>
  <si>
    <t>Interest expense</t>
  </si>
  <si>
    <t>2018 projections</t>
  </si>
  <si>
    <t>Percentage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</si>
</sst>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0" fillId="0" borderId="2" xfId="0" applyBorder="1"/>
    <xf numFmtId="165" fontId="0" fillId="0" borderId="0" xfId="1" applyNumberFormat="1" applyFont="1" applyBorder="1"/>
    <xf numFmtId="0" fontId="2" fillId="0" borderId="4" xfId="0" applyFont="1" applyBorder="1"/>
    <xf numFmtId="165" fontId="2" fillId="0" borderId="5" xfId="1" applyNumberFormat="1" applyFont="1" applyBorder="1"/>
    <xf numFmtId="165" fontId="0" fillId="0" borderId="7" xfId="1" applyNumberFormat="1" applyFont="1" applyBorder="1"/>
    <xf numFmtId="165" fontId="2" fillId="0" borderId="8" xfId="1" applyNumberFormat="1" applyFont="1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43" fontId="0" fillId="0" borderId="3" xfId="1" applyFont="1" applyBorder="1"/>
    <xf numFmtId="43" fontId="0" fillId="0" borderId="6" xfId="1" applyFont="1" applyBorder="1"/>
    <xf numFmtId="43" fontId="0" fillId="0" borderId="7" xfId="0" applyNumberFormat="1" applyBorder="1"/>
    <xf numFmtId="43" fontId="0" fillId="0" borderId="8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topLeftCell="A7" workbookViewId="0">
      <selection activeCell="A16" sqref="A16:E29"/>
    </sheetView>
  </sheetViews>
  <sheetFormatPr defaultRowHeight="15" x14ac:dyDescent="0.25"/>
  <cols>
    <col min="1" max="1" width="36.42578125" customWidth="1"/>
    <col min="2" max="3" width="14.28515625" bestFit="1" customWidth="1"/>
    <col min="4" max="4" width="19.140625" bestFit="1" customWidth="1"/>
    <col min="5" max="5" width="14.5703125" customWidth="1"/>
    <col min="6" max="6" width="14.28515625" bestFit="1" customWidth="1"/>
  </cols>
  <sheetData>
    <row r="1" spans="1:6" x14ac:dyDescent="0.25">
      <c r="A1" s="8"/>
      <c r="B1" s="9">
        <v>2017</v>
      </c>
      <c r="C1" s="10">
        <v>2016</v>
      </c>
      <c r="D1" s="9">
        <v>2015</v>
      </c>
      <c r="E1" s="10">
        <v>2014</v>
      </c>
      <c r="F1" s="9">
        <v>2013</v>
      </c>
    </row>
    <row r="2" spans="1:6" x14ac:dyDescent="0.25">
      <c r="A2" s="2" t="s">
        <v>0</v>
      </c>
      <c r="B2" s="6">
        <v>94595000</v>
      </c>
      <c r="C2" s="3">
        <v>88519000</v>
      </c>
      <c r="D2" s="6">
        <v>83176000</v>
      </c>
      <c r="E2" s="3">
        <v>81765000</v>
      </c>
      <c r="F2" s="6">
        <v>79567000</v>
      </c>
    </row>
    <row r="3" spans="1:6" x14ac:dyDescent="0.25">
      <c r="A3" s="2" t="s">
        <v>1</v>
      </c>
      <c r="B3" s="6">
        <v>62282000</v>
      </c>
      <c r="C3" s="3">
        <v>58254000</v>
      </c>
      <c r="D3" s="6">
        <v>54787000</v>
      </c>
      <c r="E3" s="3">
        <v>52176000</v>
      </c>
      <c r="F3" s="6">
        <v>50178000</v>
      </c>
    </row>
    <row r="4" spans="1:6" x14ac:dyDescent="0.25">
      <c r="A4" s="2" t="s">
        <v>2</v>
      </c>
      <c r="B4" s="6">
        <f>B2-B3</f>
        <v>32313000</v>
      </c>
      <c r="C4" s="3">
        <f t="shared" ref="C4:F4" si="0">C2-C3</f>
        <v>30265000</v>
      </c>
      <c r="D4" s="6">
        <f t="shared" si="0"/>
        <v>28389000</v>
      </c>
      <c r="E4" s="3">
        <f t="shared" si="0"/>
        <v>29589000</v>
      </c>
      <c r="F4" s="6">
        <f t="shared" si="0"/>
        <v>29389000</v>
      </c>
    </row>
    <row r="5" spans="1:6" x14ac:dyDescent="0.25">
      <c r="A5" s="2" t="s">
        <v>3</v>
      </c>
      <c r="B5" s="6"/>
      <c r="C5" s="3"/>
      <c r="D5" s="6"/>
      <c r="E5" s="3"/>
      <c r="F5" s="6"/>
    </row>
    <row r="6" spans="1:6" x14ac:dyDescent="0.25">
      <c r="A6" s="2" t="s">
        <v>8</v>
      </c>
      <c r="B6" s="6">
        <v>13427000</v>
      </c>
      <c r="C6" s="3">
        <v>11774000</v>
      </c>
      <c r="D6" s="6">
        <v>10439000</v>
      </c>
      <c r="E6" s="3">
        <v>9876000</v>
      </c>
      <c r="F6" s="6">
        <v>9789000</v>
      </c>
    </row>
    <row r="7" spans="1:6" x14ac:dyDescent="0.25">
      <c r="A7" s="2" t="s">
        <v>9</v>
      </c>
      <c r="B7" s="6">
        <v>81168000</v>
      </c>
      <c r="C7" s="3">
        <v>76745000</v>
      </c>
      <c r="D7" s="6">
        <v>72737000</v>
      </c>
      <c r="E7" s="3">
        <v>71890000</v>
      </c>
      <c r="F7" s="6">
        <v>69870000</v>
      </c>
    </row>
    <row r="8" spans="1:6" x14ac:dyDescent="0.25">
      <c r="A8" s="2" t="s">
        <v>4</v>
      </c>
      <c r="B8" s="6">
        <v>13427000</v>
      </c>
      <c r="C8" s="3">
        <v>11774000</v>
      </c>
      <c r="D8" s="6">
        <v>10439000</v>
      </c>
      <c r="E8" s="3">
        <v>10321000</v>
      </c>
      <c r="F8" s="6">
        <v>9981000</v>
      </c>
    </row>
    <row r="9" spans="1:6" x14ac:dyDescent="0.25">
      <c r="A9" s="2" t="s">
        <v>10</v>
      </c>
      <c r="B9" s="6"/>
      <c r="C9" s="3"/>
      <c r="D9" s="6"/>
      <c r="E9" s="3"/>
      <c r="F9" s="6"/>
    </row>
    <row r="10" spans="1:6" x14ac:dyDescent="0.25">
      <c r="A10" s="2" t="s">
        <v>5</v>
      </c>
      <c r="B10" s="6">
        <v>-936000</v>
      </c>
      <c r="C10" s="3">
        <v>-753000</v>
      </c>
      <c r="D10" s="6">
        <v>-463000</v>
      </c>
      <c r="E10" s="3">
        <v>-398000</v>
      </c>
      <c r="F10" s="6">
        <v>-402300</v>
      </c>
    </row>
    <row r="11" spans="1:6" x14ac:dyDescent="0.25">
      <c r="A11" s="2" t="s">
        <v>6</v>
      </c>
      <c r="B11" s="6">
        <v>13427000</v>
      </c>
      <c r="C11" s="3">
        <f>C8</f>
        <v>11774000</v>
      </c>
      <c r="D11" s="6">
        <f t="shared" ref="D11:F11" si="1">D8</f>
        <v>10439000</v>
      </c>
      <c r="E11" s="3">
        <f t="shared" si="1"/>
        <v>10321000</v>
      </c>
      <c r="F11" s="6">
        <f t="shared" si="1"/>
        <v>9981000</v>
      </c>
    </row>
    <row r="12" spans="1:6" x14ac:dyDescent="0.25">
      <c r="A12" s="2" t="s">
        <v>11</v>
      </c>
      <c r="B12" s="6">
        <v>-972000</v>
      </c>
      <c r="C12" s="3">
        <v>-919000</v>
      </c>
      <c r="D12" s="6">
        <v>-830000</v>
      </c>
      <c r="E12" s="3">
        <v>-801350</v>
      </c>
      <c r="F12" s="6">
        <v>-793000</v>
      </c>
    </row>
    <row r="13" spans="1:6" x14ac:dyDescent="0.25">
      <c r="A13" s="2" t="s">
        <v>10</v>
      </c>
      <c r="B13" s="6">
        <v>7957000</v>
      </c>
      <c r="C13" s="3">
        <f>D13</f>
        <v>6038000</v>
      </c>
      <c r="D13" s="6">
        <f>E13</f>
        <v>6038000</v>
      </c>
      <c r="E13" s="3">
        <v>6038000</v>
      </c>
      <c r="F13" s="6">
        <v>5978670</v>
      </c>
    </row>
    <row r="14" spans="1:6" s="1" customFormat="1" x14ac:dyDescent="0.25">
      <c r="A14" s="4" t="s">
        <v>7</v>
      </c>
      <c r="B14" s="7">
        <f>B13</f>
        <v>7957000</v>
      </c>
      <c r="C14" s="5">
        <f t="shared" ref="C14:F14" si="2">C13</f>
        <v>6038000</v>
      </c>
      <c r="D14" s="7">
        <f t="shared" si="2"/>
        <v>6038000</v>
      </c>
      <c r="E14" s="5">
        <f t="shared" si="2"/>
        <v>6038000</v>
      </c>
      <c r="F14" s="7">
        <f t="shared" si="2"/>
        <v>5978670</v>
      </c>
    </row>
    <row r="16" spans="1:6" x14ac:dyDescent="0.25">
      <c r="A16" s="8"/>
      <c r="B16" s="9">
        <v>2017</v>
      </c>
      <c r="C16" s="10">
        <v>2016</v>
      </c>
      <c r="D16" s="9" t="s">
        <v>13</v>
      </c>
      <c r="E16" s="11" t="s">
        <v>12</v>
      </c>
    </row>
    <row r="17" spans="1:5" x14ac:dyDescent="0.25">
      <c r="A17" s="2" t="s">
        <v>0</v>
      </c>
      <c r="B17" s="6">
        <v>94595000</v>
      </c>
      <c r="C17" s="3">
        <v>88519000</v>
      </c>
      <c r="D17" s="14">
        <f>(B17-C17)/C17</f>
        <v>6.8640630825020615E-2</v>
      </c>
      <c r="E17" s="12">
        <f>D17*B17</f>
        <v>6493060.4728928255</v>
      </c>
    </row>
    <row r="18" spans="1:5" x14ac:dyDescent="0.25">
      <c r="A18" s="2" t="s">
        <v>1</v>
      </c>
      <c r="B18" s="6">
        <v>62282000</v>
      </c>
      <c r="C18" s="3">
        <v>58254000</v>
      </c>
      <c r="D18" s="14">
        <f t="shared" ref="D18:D29" si="3">(B18-C18)/C18</f>
        <v>6.9145466405740375E-2</v>
      </c>
      <c r="E18" s="12">
        <f t="shared" ref="E18:E29" si="4">D18*B18</f>
        <v>4306517.9386823224</v>
      </c>
    </row>
    <row r="19" spans="1:5" x14ac:dyDescent="0.25">
      <c r="A19" s="2" t="s">
        <v>2</v>
      </c>
      <c r="B19" s="6">
        <f>B17-B18</f>
        <v>32313000</v>
      </c>
      <c r="C19" s="3">
        <f t="shared" ref="C19" si="5">C17-C18</f>
        <v>30265000</v>
      </c>
      <c r="D19" s="14">
        <f t="shared" si="3"/>
        <v>6.7668924500247807E-2</v>
      </c>
      <c r="E19" s="12">
        <f t="shared" si="4"/>
        <v>2186585.9573765076</v>
      </c>
    </row>
    <row r="20" spans="1:5" x14ac:dyDescent="0.25">
      <c r="A20" s="2" t="s">
        <v>3</v>
      </c>
      <c r="B20" s="6"/>
      <c r="C20" s="3"/>
      <c r="D20" s="14"/>
      <c r="E20" s="12">
        <f t="shared" si="4"/>
        <v>0</v>
      </c>
    </row>
    <row r="21" spans="1:5" x14ac:dyDescent="0.25">
      <c r="A21" s="2" t="s">
        <v>8</v>
      </c>
      <c r="B21" s="6">
        <v>13427000</v>
      </c>
      <c r="C21" s="3">
        <v>11774000</v>
      </c>
      <c r="D21" s="14">
        <f t="shared" si="3"/>
        <v>0.14039408866995073</v>
      </c>
      <c r="E21" s="12">
        <f t="shared" si="4"/>
        <v>1885071.4285714284</v>
      </c>
    </row>
    <row r="22" spans="1:5" x14ac:dyDescent="0.25">
      <c r="A22" s="2" t="s">
        <v>9</v>
      </c>
      <c r="B22" s="6">
        <v>81168000</v>
      </c>
      <c r="C22" s="3">
        <v>76745000</v>
      </c>
      <c r="D22" s="14">
        <f t="shared" si="3"/>
        <v>5.7632419050100983E-2</v>
      </c>
      <c r="E22" s="12">
        <f t="shared" si="4"/>
        <v>4677908.1894585965</v>
      </c>
    </row>
    <row r="23" spans="1:5" x14ac:dyDescent="0.25">
      <c r="A23" s="2" t="s">
        <v>4</v>
      </c>
      <c r="B23" s="6">
        <v>13427000</v>
      </c>
      <c r="C23" s="3">
        <v>11774000</v>
      </c>
      <c r="D23" s="14">
        <f t="shared" si="3"/>
        <v>0.14039408866995073</v>
      </c>
      <c r="E23" s="12">
        <f t="shared" si="4"/>
        <v>1885071.4285714284</v>
      </c>
    </row>
    <row r="24" spans="1:5" x14ac:dyDescent="0.25">
      <c r="A24" s="2" t="s">
        <v>10</v>
      </c>
      <c r="B24" s="6"/>
      <c r="C24" s="3"/>
      <c r="D24" s="14"/>
      <c r="E24" s="12">
        <f t="shared" si="4"/>
        <v>0</v>
      </c>
    </row>
    <row r="25" spans="1:5" x14ac:dyDescent="0.25">
      <c r="A25" s="2" t="s">
        <v>5</v>
      </c>
      <c r="B25" s="6">
        <v>-936000</v>
      </c>
      <c r="C25" s="3">
        <v>-753000</v>
      </c>
      <c r="D25" s="14">
        <f t="shared" si="3"/>
        <v>0.24302788844621515</v>
      </c>
      <c r="E25" s="12">
        <f t="shared" si="4"/>
        <v>-227474.10358565737</v>
      </c>
    </row>
    <row r="26" spans="1:5" x14ac:dyDescent="0.25">
      <c r="A26" s="2" t="s">
        <v>6</v>
      </c>
      <c r="B26" s="6">
        <v>13427000</v>
      </c>
      <c r="C26" s="3">
        <f>C23</f>
        <v>11774000</v>
      </c>
      <c r="D26" s="14">
        <f t="shared" si="3"/>
        <v>0.14039408866995073</v>
      </c>
      <c r="E26" s="12">
        <f t="shared" si="4"/>
        <v>1885071.4285714284</v>
      </c>
    </row>
    <row r="27" spans="1:5" x14ac:dyDescent="0.25">
      <c r="A27" s="2" t="s">
        <v>11</v>
      </c>
      <c r="B27" s="6">
        <v>-972000</v>
      </c>
      <c r="C27" s="3">
        <v>-919000</v>
      </c>
      <c r="D27" s="14">
        <f t="shared" si="3"/>
        <v>5.7671381936887922E-2</v>
      </c>
      <c r="E27" s="12">
        <f t="shared" si="4"/>
        <v>-56056.583242655062</v>
      </c>
    </row>
    <row r="28" spans="1:5" x14ac:dyDescent="0.25">
      <c r="A28" s="2" t="s">
        <v>10</v>
      </c>
      <c r="B28" s="6">
        <v>7957000</v>
      </c>
      <c r="C28" s="3">
        <v>6038000</v>
      </c>
      <c r="D28" s="14">
        <f t="shared" si="3"/>
        <v>0.31782047035442201</v>
      </c>
      <c r="E28" s="12">
        <f t="shared" si="4"/>
        <v>2528897.4826101358</v>
      </c>
    </row>
    <row r="29" spans="1:5" x14ac:dyDescent="0.25">
      <c r="A29" s="4" t="s">
        <v>7</v>
      </c>
      <c r="B29" s="7">
        <f>B28</f>
        <v>7957000</v>
      </c>
      <c r="C29" s="5">
        <f t="shared" ref="C29" si="6">C28</f>
        <v>6038000</v>
      </c>
      <c r="D29" s="15">
        <f t="shared" si="3"/>
        <v>0.31782047035442201</v>
      </c>
      <c r="E29" s="13">
        <f t="shared" si="4"/>
        <v>2528897.4826101358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13" workbookViewId="0">
      <selection activeCell="A17" sqref="A17:E30"/>
    </sheetView>
  </sheetViews>
  <sheetFormatPr defaultRowHeight="15" x14ac:dyDescent="0.25"/>
  <cols>
    <col min="1" max="1" width="37.42578125" bestFit="1" customWidth="1"/>
    <col min="2" max="3" width="12.5703125" bestFit="1" customWidth="1"/>
    <col min="4" max="4" width="18" bestFit="1" customWidth="1"/>
    <col min="5" max="5" width="15.5703125" bestFit="1" customWidth="1"/>
    <col min="6" max="6" width="11.5703125" bestFit="1" customWidth="1"/>
  </cols>
  <sheetData>
    <row r="1" spans="1:6" x14ac:dyDescent="0.25">
      <c r="A1" s="8"/>
      <c r="B1" s="9">
        <v>2017</v>
      </c>
      <c r="C1" s="10">
        <v>2016</v>
      </c>
      <c r="D1" s="9">
        <v>2015</v>
      </c>
      <c r="E1" s="10">
        <v>2014</v>
      </c>
      <c r="F1" s="9">
        <v>2013</v>
      </c>
    </row>
    <row r="2" spans="1:6" x14ac:dyDescent="0.25">
      <c r="A2" s="2" t="s">
        <v>0</v>
      </c>
      <c r="B2" s="6">
        <v>177866000</v>
      </c>
      <c r="C2" s="3">
        <v>135987000</v>
      </c>
      <c r="D2" s="6">
        <v>107006000</v>
      </c>
      <c r="E2" s="3">
        <v>88988000</v>
      </c>
      <c r="F2" s="6">
        <v>86987000</v>
      </c>
    </row>
    <row r="3" spans="1:6" x14ac:dyDescent="0.25">
      <c r="A3" s="2" t="s">
        <v>1</v>
      </c>
      <c r="B3" s="6">
        <v>111934000</v>
      </c>
      <c r="C3" s="3">
        <v>88265000</v>
      </c>
      <c r="D3" s="6">
        <v>71651000</v>
      </c>
      <c r="E3" s="3">
        <v>62752000</v>
      </c>
      <c r="F3" s="6">
        <v>61897000</v>
      </c>
    </row>
    <row r="4" spans="1:6" x14ac:dyDescent="0.25">
      <c r="A4" s="2" t="s">
        <v>2</v>
      </c>
      <c r="B4" s="6">
        <f>B2-B3</f>
        <v>65932000</v>
      </c>
      <c r="C4" s="3">
        <f t="shared" ref="C4:F4" si="0">C2-C3</f>
        <v>47722000</v>
      </c>
      <c r="D4" s="6">
        <f t="shared" si="0"/>
        <v>35355000</v>
      </c>
      <c r="E4" s="3">
        <f t="shared" si="0"/>
        <v>26236000</v>
      </c>
      <c r="F4" s="6">
        <f t="shared" si="0"/>
        <v>25090000</v>
      </c>
    </row>
    <row r="5" spans="1:6" x14ac:dyDescent="0.25">
      <c r="A5" s="2" t="s">
        <v>3</v>
      </c>
      <c r="B5" s="6"/>
      <c r="C5" s="3"/>
      <c r="D5" s="6"/>
      <c r="E5" s="3"/>
      <c r="F5" s="6"/>
    </row>
    <row r="6" spans="1:6" x14ac:dyDescent="0.25">
      <c r="A6" s="2" t="s">
        <v>8</v>
      </c>
      <c r="B6" s="6">
        <v>38992000</v>
      </c>
      <c r="C6" s="3">
        <v>27284000</v>
      </c>
      <c r="D6" s="6">
        <v>20411000</v>
      </c>
      <c r="E6" s="3">
        <v>16650000</v>
      </c>
      <c r="F6" s="6">
        <v>16275000</v>
      </c>
    </row>
    <row r="7" spans="1:6" x14ac:dyDescent="0.25">
      <c r="A7" s="2" t="s">
        <v>9</v>
      </c>
      <c r="B7" s="6">
        <v>173760000</v>
      </c>
      <c r="C7" s="3">
        <v>131801000</v>
      </c>
      <c r="D7" s="6">
        <v>104773000</v>
      </c>
      <c r="E7" s="3">
        <v>88810000</v>
      </c>
      <c r="F7" s="6">
        <v>76897000</v>
      </c>
    </row>
    <row r="8" spans="1:6" x14ac:dyDescent="0.25">
      <c r="A8" s="2" t="s">
        <v>4</v>
      </c>
      <c r="B8" s="6">
        <v>40186000</v>
      </c>
      <c r="C8" s="3">
        <v>37456000</v>
      </c>
      <c r="D8" s="6">
        <v>37946000</v>
      </c>
      <c r="E8" s="3">
        <v>38842000</v>
      </c>
      <c r="F8" s="6">
        <v>38567000</v>
      </c>
    </row>
    <row r="9" spans="1:6" x14ac:dyDescent="0.25">
      <c r="A9" s="2" t="s">
        <v>10</v>
      </c>
      <c r="B9" s="6"/>
      <c r="C9" s="3"/>
      <c r="D9" s="6"/>
      <c r="E9" s="3"/>
      <c r="F9" s="6"/>
    </row>
    <row r="10" spans="1:6" x14ac:dyDescent="0.25">
      <c r="A10" s="2" t="s">
        <v>5</v>
      </c>
      <c r="B10" s="6">
        <v>-304000</v>
      </c>
      <c r="C10" s="3">
        <v>-390000</v>
      </c>
      <c r="D10" s="6">
        <v>-687000</v>
      </c>
      <c r="E10" s="3">
        <v>-252000</v>
      </c>
      <c r="F10" s="6">
        <v>-176890</v>
      </c>
    </row>
    <row r="11" spans="1:6" x14ac:dyDescent="0.25">
      <c r="A11" s="2" t="s">
        <v>6</v>
      </c>
      <c r="B11" s="6">
        <v>4106000</v>
      </c>
      <c r="C11" s="3">
        <v>4186000</v>
      </c>
      <c r="D11" s="6">
        <v>2233000</v>
      </c>
      <c r="E11" s="3">
        <v>178000</v>
      </c>
      <c r="F11" s="6">
        <v>1453000</v>
      </c>
    </row>
    <row r="12" spans="1:6" x14ac:dyDescent="0.25">
      <c r="A12" s="2" t="s">
        <v>11</v>
      </c>
      <c r="B12" s="6">
        <v>-848000</v>
      </c>
      <c r="C12" s="3">
        <v>-48400</v>
      </c>
      <c r="D12" s="6">
        <v>-459000</v>
      </c>
      <c r="E12" s="3">
        <v>-210000</v>
      </c>
      <c r="F12" s="6">
        <v>-178000</v>
      </c>
    </row>
    <row r="13" spans="1:6" x14ac:dyDescent="0.25">
      <c r="A13" s="2" t="s">
        <v>10</v>
      </c>
      <c r="B13" s="6">
        <v>3033000</v>
      </c>
      <c r="C13" s="3">
        <v>2371000</v>
      </c>
      <c r="D13" s="6">
        <v>596000</v>
      </c>
      <c r="E13" s="3">
        <v>-241000</v>
      </c>
      <c r="F13" s="6">
        <v>432678</v>
      </c>
    </row>
    <row r="14" spans="1:6" x14ac:dyDescent="0.25">
      <c r="A14" s="4" t="s">
        <v>7</v>
      </c>
      <c r="B14" s="7">
        <f>B13</f>
        <v>3033000</v>
      </c>
      <c r="C14" s="5">
        <f t="shared" ref="C14:F14" si="1">C13</f>
        <v>2371000</v>
      </c>
      <c r="D14" s="7">
        <f t="shared" si="1"/>
        <v>596000</v>
      </c>
      <c r="E14" s="5">
        <f t="shared" si="1"/>
        <v>-241000</v>
      </c>
      <c r="F14" s="7">
        <f t="shared" si="1"/>
        <v>432678</v>
      </c>
    </row>
    <row r="17" spans="1:5" x14ac:dyDescent="0.25">
      <c r="A17" s="8"/>
      <c r="B17" s="9">
        <v>2017</v>
      </c>
      <c r="C17" s="10">
        <v>2016</v>
      </c>
      <c r="D17" s="9" t="s">
        <v>13</v>
      </c>
      <c r="E17" s="11" t="s">
        <v>12</v>
      </c>
    </row>
    <row r="18" spans="1:5" x14ac:dyDescent="0.25">
      <c r="A18" s="2" t="s">
        <v>0</v>
      </c>
      <c r="B18" s="6">
        <v>177866000</v>
      </c>
      <c r="C18" s="3">
        <v>135987000</v>
      </c>
      <c r="D18" s="14">
        <f>(B18-C18)/C18</f>
        <v>0.30796326119408474</v>
      </c>
      <c r="E18" s="12">
        <f>D18*B18</f>
        <v>54776193.415547073</v>
      </c>
    </row>
    <row r="19" spans="1:5" x14ac:dyDescent="0.25">
      <c r="A19" s="2" t="s">
        <v>1</v>
      </c>
      <c r="B19" s="6">
        <v>111934000</v>
      </c>
      <c r="C19" s="3">
        <v>88265000</v>
      </c>
      <c r="D19" s="14">
        <f t="shared" ref="D19:D30" si="2">(B19-C19)/C19</f>
        <v>0.26815838667648556</v>
      </c>
      <c r="E19" s="12">
        <f t="shared" ref="E19:E30" si="3">D19*B19</f>
        <v>30016040.854245733</v>
      </c>
    </row>
    <row r="20" spans="1:5" x14ac:dyDescent="0.25">
      <c r="A20" s="2" t="s">
        <v>2</v>
      </c>
      <c r="B20" s="6">
        <f>B18-B19</f>
        <v>65932000</v>
      </c>
      <c r="C20" s="3">
        <f t="shared" ref="C20" si="4">C18-C19</f>
        <v>47722000</v>
      </c>
      <c r="D20" s="14">
        <f t="shared" si="2"/>
        <v>0.38158501320145843</v>
      </c>
      <c r="E20" s="12">
        <f t="shared" si="3"/>
        <v>25158663.090398557</v>
      </c>
    </row>
    <row r="21" spans="1:5" x14ac:dyDescent="0.25">
      <c r="A21" s="2" t="s">
        <v>3</v>
      </c>
      <c r="B21" s="6"/>
      <c r="C21" s="3"/>
      <c r="D21" s="14"/>
      <c r="E21" s="12">
        <f t="shared" si="3"/>
        <v>0</v>
      </c>
    </row>
    <row r="22" spans="1:5" x14ac:dyDescent="0.25">
      <c r="A22" s="2" t="s">
        <v>8</v>
      </c>
      <c r="B22" s="6">
        <v>38992000</v>
      </c>
      <c r="C22" s="3">
        <v>27284000</v>
      </c>
      <c r="D22" s="14">
        <f t="shared" si="2"/>
        <v>0.42911596540096758</v>
      </c>
      <c r="E22" s="12">
        <f t="shared" si="3"/>
        <v>16732089.722914528</v>
      </c>
    </row>
    <row r="23" spans="1:5" x14ac:dyDescent="0.25">
      <c r="A23" s="2" t="s">
        <v>9</v>
      </c>
      <c r="B23" s="6">
        <v>173760000</v>
      </c>
      <c r="C23" s="3">
        <v>131801000</v>
      </c>
      <c r="D23" s="14">
        <f t="shared" si="2"/>
        <v>0.31835115059825037</v>
      </c>
      <c r="E23" s="12">
        <f t="shared" si="3"/>
        <v>55316695.927951984</v>
      </c>
    </row>
    <row r="24" spans="1:5" x14ac:dyDescent="0.25">
      <c r="A24" s="2" t="s">
        <v>4</v>
      </c>
      <c r="B24" s="6">
        <v>40186000</v>
      </c>
      <c r="C24" s="3">
        <v>37456000</v>
      </c>
      <c r="D24" s="14">
        <f t="shared" si="2"/>
        <v>7.2885519008970528E-2</v>
      </c>
      <c r="E24" s="12">
        <f t="shared" si="3"/>
        <v>2928977.4668944897</v>
      </c>
    </row>
    <row r="25" spans="1:5" x14ac:dyDescent="0.25">
      <c r="A25" s="2" t="s">
        <v>10</v>
      </c>
      <c r="B25" s="6"/>
      <c r="C25" s="3"/>
      <c r="D25" s="14"/>
      <c r="E25" s="12">
        <f t="shared" si="3"/>
        <v>0</v>
      </c>
    </row>
    <row r="26" spans="1:5" x14ac:dyDescent="0.25">
      <c r="A26" s="2" t="s">
        <v>5</v>
      </c>
      <c r="B26" s="6">
        <v>-304000</v>
      </c>
      <c r="C26" s="3">
        <v>-390000</v>
      </c>
      <c r="D26" s="14">
        <f t="shared" si="2"/>
        <v>-0.22051282051282051</v>
      </c>
      <c r="E26" s="12">
        <f t="shared" si="3"/>
        <v>67035.897435897437</v>
      </c>
    </row>
    <row r="27" spans="1:5" x14ac:dyDescent="0.25">
      <c r="A27" s="2" t="s">
        <v>6</v>
      </c>
      <c r="B27" s="6">
        <v>4106000</v>
      </c>
      <c r="C27" s="3">
        <v>4186000</v>
      </c>
      <c r="D27" s="14">
        <f t="shared" si="2"/>
        <v>-1.9111323459149548E-2</v>
      </c>
      <c r="E27" s="12">
        <f t="shared" si="3"/>
        <v>-78471.094123268049</v>
      </c>
    </row>
    <row r="28" spans="1:5" x14ac:dyDescent="0.25">
      <c r="A28" s="2" t="s">
        <v>11</v>
      </c>
      <c r="B28" s="6">
        <v>-848000</v>
      </c>
      <c r="C28" s="3">
        <v>-48400</v>
      </c>
      <c r="D28" s="14">
        <f t="shared" si="2"/>
        <v>16.520661157024794</v>
      </c>
      <c r="E28" s="12">
        <f t="shared" si="3"/>
        <v>-14009520.661157025</v>
      </c>
    </row>
    <row r="29" spans="1:5" x14ac:dyDescent="0.25">
      <c r="A29" s="2" t="s">
        <v>10</v>
      </c>
      <c r="B29" s="6">
        <v>3033000</v>
      </c>
      <c r="C29" s="3">
        <v>2371000</v>
      </c>
      <c r="D29" s="14">
        <f t="shared" si="2"/>
        <v>0.27920708561788277</v>
      </c>
      <c r="E29" s="12">
        <f t="shared" si="3"/>
        <v>846835.09067903843</v>
      </c>
    </row>
    <row r="30" spans="1:5" x14ac:dyDescent="0.25">
      <c r="A30" s="4" t="s">
        <v>7</v>
      </c>
      <c r="B30" s="7">
        <f>B29</f>
        <v>3033000</v>
      </c>
      <c r="C30" s="5">
        <f t="shared" ref="C30" si="5">C29</f>
        <v>2371000</v>
      </c>
      <c r="D30" s="15">
        <f t="shared" si="2"/>
        <v>0.27920708561788277</v>
      </c>
      <c r="E30" s="13">
        <f t="shared" si="3"/>
        <v>846835.09067903843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10" workbookViewId="0">
      <selection activeCell="A17" sqref="A17:E30"/>
    </sheetView>
  </sheetViews>
  <sheetFormatPr defaultRowHeight="15" x14ac:dyDescent="0.25"/>
  <cols>
    <col min="1" max="1" width="37.42578125" bestFit="1" customWidth="1"/>
    <col min="2" max="3" width="11.5703125" bestFit="1" customWidth="1"/>
    <col min="4" max="4" width="18" bestFit="1" customWidth="1"/>
    <col min="5" max="5" width="15.5703125" bestFit="1" customWidth="1"/>
    <col min="6" max="6" width="11.5703125" bestFit="1" customWidth="1"/>
  </cols>
  <sheetData>
    <row r="1" spans="1:6" x14ac:dyDescent="0.25">
      <c r="A1" s="8"/>
      <c r="B1" s="9">
        <v>2017</v>
      </c>
      <c r="C1" s="10">
        <v>2016</v>
      </c>
      <c r="D1" s="9">
        <v>2015</v>
      </c>
      <c r="E1" s="10">
        <v>2014</v>
      </c>
      <c r="F1" s="9">
        <v>2013</v>
      </c>
    </row>
    <row r="2" spans="1:6" x14ac:dyDescent="0.25">
      <c r="A2" s="2" t="s">
        <v>0</v>
      </c>
      <c r="B2" s="6">
        <v>39403000</v>
      </c>
      <c r="C2" s="3">
        <v>39528000</v>
      </c>
      <c r="D2" s="6">
        <v>40339000</v>
      </c>
      <c r="E2" s="3">
        <v>39563000</v>
      </c>
      <c r="F2" s="6">
        <v>37890000</v>
      </c>
    </row>
    <row r="3" spans="1:6" x14ac:dyDescent="0.25">
      <c r="A3" s="2" t="s">
        <v>1</v>
      </c>
      <c r="B3" s="6">
        <v>29963000</v>
      </c>
      <c r="C3" s="3">
        <v>30334000</v>
      </c>
      <c r="D3" s="6">
        <v>31292000</v>
      </c>
      <c r="E3" s="3">
        <v>30467000</v>
      </c>
      <c r="F3" s="6">
        <v>2987000</v>
      </c>
    </row>
    <row r="4" spans="1:6" x14ac:dyDescent="0.25">
      <c r="A4" s="2" t="s">
        <v>2</v>
      </c>
      <c r="B4" s="6">
        <f>B2-B3</f>
        <v>9440000</v>
      </c>
      <c r="C4" s="3">
        <f t="shared" ref="C4:F4" si="0">C2-C3</f>
        <v>9194000</v>
      </c>
      <c r="D4" s="6">
        <f t="shared" si="0"/>
        <v>9047000</v>
      </c>
      <c r="E4" s="3">
        <f t="shared" si="0"/>
        <v>9096000</v>
      </c>
      <c r="F4" s="6">
        <f t="shared" si="0"/>
        <v>34903000</v>
      </c>
    </row>
    <row r="5" spans="1:6" x14ac:dyDescent="0.25">
      <c r="A5" s="2" t="s">
        <v>3</v>
      </c>
      <c r="B5" s="6"/>
      <c r="C5" s="3"/>
      <c r="D5" s="6"/>
      <c r="E5" s="3"/>
      <c r="F5" s="6"/>
    </row>
    <row r="6" spans="1:6" x14ac:dyDescent="0.25">
      <c r="A6" s="2" t="s">
        <v>8</v>
      </c>
      <c r="B6" s="6">
        <v>7493000</v>
      </c>
      <c r="C6" s="3">
        <v>7612000</v>
      </c>
      <c r="D6" s="6">
        <v>7550000</v>
      </c>
      <c r="E6" s="3">
        <v>7564000</v>
      </c>
      <c r="F6" s="6">
        <v>7321000</v>
      </c>
    </row>
    <row r="7" spans="1:6" x14ac:dyDescent="0.25">
      <c r="A7" s="2" t="s">
        <v>9</v>
      </c>
      <c r="B7" s="6">
        <v>40186000</v>
      </c>
      <c r="C7" s="3">
        <v>37456000</v>
      </c>
      <c r="D7" s="6">
        <v>37946000</v>
      </c>
      <c r="E7" s="3">
        <v>38842000</v>
      </c>
      <c r="F7" s="6">
        <v>37657000</v>
      </c>
    </row>
    <row r="8" spans="1:6" x14ac:dyDescent="0.25">
      <c r="A8" s="2" t="s">
        <v>4</v>
      </c>
      <c r="B8" s="6">
        <v>40186000</v>
      </c>
      <c r="C8" s="3">
        <v>37456000</v>
      </c>
      <c r="D8" s="6">
        <v>37946000</v>
      </c>
      <c r="E8" s="3">
        <v>38842000</v>
      </c>
      <c r="F8" s="6">
        <v>38567000</v>
      </c>
    </row>
    <row r="9" spans="1:6" x14ac:dyDescent="0.25">
      <c r="A9" s="2" t="s">
        <v>10</v>
      </c>
      <c r="B9" s="6"/>
      <c r="C9" s="3"/>
      <c r="D9" s="6"/>
      <c r="E9" s="3"/>
      <c r="F9" s="6"/>
    </row>
    <row r="10" spans="1:6" x14ac:dyDescent="0.25">
      <c r="A10" s="2" t="s">
        <v>5</v>
      </c>
      <c r="B10" s="6">
        <v>-121000</v>
      </c>
      <c r="C10" s="3">
        <v>-131000</v>
      </c>
      <c r="D10" s="6">
        <v>-272000</v>
      </c>
      <c r="E10" s="3">
        <v>-110000</v>
      </c>
      <c r="F10" s="6">
        <v>-234000</v>
      </c>
    </row>
    <row r="11" spans="1:6" x14ac:dyDescent="0.25">
      <c r="A11" s="2" t="s">
        <v>6</v>
      </c>
      <c r="B11" s="6">
        <f>B8</f>
        <v>40186000</v>
      </c>
      <c r="C11" s="3">
        <f>C8</f>
        <v>37456000</v>
      </c>
      <c r="D11" s="6">
        <f t="shared" ref="D11:F11" si="1">D8</f>
        <v>37946000</v>
      </c>
      <c r="E11" s="3">
        <f t="shared" si="1"/>
        <v>38842000</v>
      </c>
      <c r="F11" s="6">
        <f t="shared" si="1"/>
        <v>38567000</v>
      </c>
    </row>
    <row r="12" spans="1:6" x14ac:dyDescent="0.25">
      <c r="A12" s="2" t="s">
        <v>11</v>
      </c>
      <c r="B12" s="6">
        <v>0</v>
      </c>
      <c r="C12" s="3">
        <v>-72000</v>
      </c>
      <c r="D12" s="6">
        <v>-80000</v>
      </c>
      <c r="E12" s="3">
        <v>-90000</v>
      </c>
      <c r="F12" s="6">
        <v>-91000</v>
      </c>
    </row>
    <row r="13" spans="1:6" x14ac:dyDescent="0.25">
      <c r="A13" s="2" t="s">
        <v>10</v>
      </c>
      <c r="B13" s="6">
        <v>1340000</v>
      </c>
      <c r="C13" s="3">
        <v>1207000</v>
      </c>
      <c r="D13" s="6">
        <v>807000</v>
      </c>
      <c r="E13" s="3">
        <v>1246000</v>
      </c>
      <c r="F13" s="6">
        <v>1145000</v>
      </c>
    </row>
    <row r="14" spans="1:6" x14ac:dyDescent="0.25">
      <c r="A14" s="4" t="s">
        <v>7</v>
      </c>
      <c r="B14" s="7">
        <f>B13</f>
        <v>1340000</v>
      </c>
      <c r="C14" s="5">
        <f t="shared" ref="C14:F14" si="2">C13</f>
        <v>1207000</v>
      </c>
      <c r="D14" s="7">
        <f t="shared" si="2"/>
        <v>807000</v>
      </c>
      <c r="E14" s="5">
        <f t="shared" si="2"/>
        <v>1246000</v>
      </c>
      <c r="F14" s="7">
        <f t="shared" si="2"/>
        <v>1145000</v>
      </c>
    </row>
    <row r="17" spans="1:5" x14ac:dyDescent="0.25">
      <c r="A17" s="8"/>
      <c r="B17" s="9">
        <v>2017</v>
      </c>
      <c r="C17" s="10">
        <v>2016</v>
      </c>
      <c r="D17" s="9" t="s">
        <v>13</v>
      </c>
      <c r="E17" s="11" t="s">
        <v>12</v>
      </c>
    </row>
    <row r="18" spans="1:5" x14ac:dyDescent="0.25">
      <c r="A18" s="2" t="s">
        <v>0</v>
      </c>
      <c r="B18" s="6">
        <v>39403000</v>
      </c>
      <c r="C18" s="3">
        <v>39528000</v>
      </c>
      <c r="D18" s="14">
        <f>(B18-C18)/C18</f>
        <v>-3.1623153207852661E-3</v>
      </c>
      <c r="E18" s="12">
        <f>D18*B18</f>
        <v>-124604.71058490184</v>
      </c>
    </row>
    <row r="19" spans="1:5" x14ac:dyDescent="0.25">
      <c r="A19" s="2" t="s">
        <v>1</v>
      </c>
      <c r="B19" s="6">
        <v>29963000</v>
      </c>
      <c r="C19" s="3">
        <v>30334000</v>
      </c>
      <c r="D19" s="14">
        <f t="shared" ref="D19:D30" si="3">(B19-C19)/C19</f>
        <v>-1.2230500428562009E-2</v>
      </c>
      <c r="E19" s="12">
        <f t="shared" ref="E19:E30" si="4">D19*B19</f>
        <v>-366462.48434100347</v>
      </c>
    </row>
    <row r="20" spans="1:5" x14ac:dyDescent="0.25">
      <c r="A20" s="2" t="s">
        <v>2</v>
      </c>
      <c r="B20" s="6">
        <f>B18-B19</f>
        <v>9440000</v>
      </c>
      <c r="C20" s="3">
        <f t="shared" ref="C20" si="5">C18-C19</f>
        <v>9194000</v>
      </c>
      <c r="D20" s="14">
        <f t="shared" si="3"/>
        <v>2.6756580378507724E-2</v>
      </c>
      <c r="E20" s="12">
        <f t="shared" si="4"/>
        <v>252582.11877311292</v>
      </c>
    </row>
    <row r="21" spans="1:5" x14ac:dyDescent="0.25">
      <c r="A21" s="2" t="s">
        <v>3</v>
      </c>
      <c r="B21" s="6"/>
      <c r="C21" s="3"/>
      <c r="D21" s="14"/>
      <c r="E21" s="12">
        <f t="shared" si="4"/>
        <v>0</v>
      </c>
    </row>
    <row r="22" spans="1:5" x14ac:dyDescent="0.25">
      <c r="A22" s="2" t="s">
        <v>8</v>
      </c>
      <c r="B22" s="6">
        <v>7493000</v>
      </c>
      <c r="C22" s="3">
        <v>7612000</v>
      </c>
      <c r="D22" s="14">
        <f t="shared" si="3"/>
        <v>-1.5633210719915924E-2</v>
      </c>
      <c r="E22" s="12">
        <f t="shared" si="4"/>
        <v>-117139.64792433001</v>
      </c>
    </row>
    <row r="23" spans="1:5" x14ac:dyDescent="0.25">
      <c r="A23" s="2" t="s">
        <v>9</v>
      </c>
      <c r="B23" s="6">
        <v>40186000</v>
      </c>
      <c r="C23" s="3">
        <v>37456000</v>
      </c>
      <c r="D23" s="14">
        <f t="shared" si="3"/>
        <v>7.2885519008970528E-2</v>
      </c>
      <c r="E23" s="12">
        <f t="shared" si="4"/>
        <v>2928977.4668944897</v>
      </c>
    </row>
    <row r="24" spans="1:5" x14ac:dyDescent="0.25">
      <c r="A24" s="2" t="s">
        <v>4</v>
      </c>
      <c r="B24" s="6">
        <v>40186000</v>
      </c>
      <c r="C24" s="3">
        <v>37456000</v>
      </c>
      <c r="D24" s="14">
        <f t="shared" si="3"/>
        <v>7.2885519008970528E-2</v>
      </c>
      <c r="E24" s="12">
        <f t="shared" si="4"/>
        <v>2928977.4668944897</v>
      </c>
    </row>
    <row r="25" spans="1:5" x14ac:dyDescent="0.25">
      <c r="A25" s="2" t="s">
        <v>10</v>
      </c>
      <c r="B25" s="6"/>
      <c r="C25" s="3"/>
      <c r="D25" s="14"/>
      <c r="E25" s="12">
        <f t="shared" si="4"/>
        <v>0</v>
      </c>
    </row>
    <row r="26" spans="1:5" x14ac:dyDescent="0.25">
      <c r="A26" s="2" t="s">
        <v>5</v>
      </c>
      <c r="B26" s="6">
        <v>-121000</v>
      </c>
      <c r="C26" s="3">
        <v>-131000</v>
      </c>
      <c r="D26" s="14">
        <f t="shared" si="3"/>
        <v>-7.6335877862595422E-2</v>
      </c>
      <c r="E26" s="12">
        <f t="shared" si="4"/>
        <v>9236.6412213740459</v>
      </c>
    </row>
    <row r="27" spans="1:5" x14ac:dyDescent="0.25">
      <c r="A27" s="2" t="s">
        <v>6</v>
      </c>
      <c r="B27" s="6">
        <f>B24</f>
        <v>40186000</v>
      </c>
      <c r="C27" s="3">
        <f>C24</f>
        <v>37456000</v>
      </c>
      <c r="D27" s="14">
        <f t="shared" si="3"/>
        <v>7.2885519008970528E-2</v>
      </c>
      <c r="E27" s="12">
        <f t="shared" si="4"/>
        <v>2928977.4668944897</v>
      </c>
    </row>
    <row r="28" spans="1:5" x14ac:dyDescent="0.25">
      <c r="A28" s="2" t="s">
        <v>11</v>
      </c>
      <c r="B28" s="6">
        <v>0</v>
      </c>
      <c r="C28" s="3">
        <v>-72000</v>
      </c>
      <c r="D28" s="14">
        <f t="shared" si="3"/>
        <v>-1</v>
      </c>
      <c r="E28" s="12">
        <f t="shared" si="4"/>
        <v>0</v>
      </c>
    </row>
    <row r="29" spans="1:5" x14ac:dyDescent="0.25">
      <c r="A29" s="2" t="s">
        <v>10</v>
      </c>
      <c r="B29" s="6">
        <v>1340000</v>
      </c>
      <c r="C29" s="3">
        <v>1207000</v>
      </c>
      <c r="D29" s="14">
        <f t="shared" si="3"/>
        <v>0.11019055509527755</v>
      </c>
      <c r="E29" s="12">
        <f t="shared" si="4"/>
        <v>147655.34382767192</v>
      </c>
    </row>
    <row r="30" spans="1:5" x14ac:dyDescent="0.25">
      <c r="A30" s="4" t="s">
        <v>7</v>
      </c>
      <c r="B30" s="7">
        <f>B29</f>
        <v>1340000</v>
      </c>
      <c r="C30" s="5">
        <f t="shared" ref="C30" si="6">C29</f>
        <v>1207000</v>
      </c>
      <c r="D30" s="15">
        <f t="shared" si="3"/>
        <v>0.11019055509527755</v>
      </c>
      <c r="E30" s="13">
        <f t="shared" si="4"/>
        <v>147655.34382767192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Home depot</vt:lpstr>
      <vt:lpstr>Amazon</vt:lpstr>
      <vt:lpstr>Best Buy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2018-09-08T10:16:13Z</dcterms:created>
  <dcterms:modified xsi:type="dcterms:W3CDTF">2018-09-08T10:49:30Z</dcterms:modified>
</cp:coreProperties>
</file>